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/>
  <c r="H17"/>
  <c r="H16"/>
  <c r="H15"/>
  <c r="H24"/>
  <c r="H23"/>
  <c r="H38"/>
  <c r="H37"/>
  <c r="H36"/>
  <c r="H35"/>
  <c r="H34"/>
  <c r="H33"/>
  <c r="H32"/>
  <c r="H31"/>
  <c r="H30"/>
  <c r="H29"/>
  <c r="H28"/>
  <c r="H27"/>
  <c r="I27" s="1"/>
  <c r="J27" s="1"/>
  <c r="H26"/>
  <c r="I26" s="1"/>
  <c r="J26" s="1"/>
  <c r="H25"/>
  <c r="I25" s="1"/>
  <c r="J25" s="1"/>
  <c r="H22"/>
  <c r="I22" s="1"/>
  <c r="H21"/>
  <c r="H20"/>
  <c r="H19"/>
  <c r="H18"/>
  <c r="H14"/>
  <c r="H13"/>
  <c r="H12"/>
  <c r="H11"/>
  <c r="H10"/>
  <c r="H9"/>
  <c r="H7"/>
  <c r="H6"/>
  <c r="H5"/>
  <c r="H4"/>
  <c r="H3"/>
  <c r="I3" l="1"/>
  <c r="J3" s="1"/>
  <c r="J22"/>
  <c r="I36"/>
  <c r="J36" s="1"/>
  <c r="I11"/>
  <c r="J11" s="1"/>
  <c r="I28"/>
  <c r="J28" s="1"/>
  <c r="I32"/>
  <c r="J32" s="1"/>
  <c r="I30"/>
  <c r="J30"/>
</calcChain>
</file>

<file path=xl/sharedStrings.xml><?xml version="1.0" encoding="utf-8"?>
<sst xmlns="http://schemas.openxmlformats.org/spreadsheetml/2006/main" count="107" uniqueCount="66">
  <si>
    <t>Cordón Cuneta</t>
  </si>
  <si>
    <t>Canal de hormigón</t>
  </si>
  <si>
    <t>Caños de hormigón</t>
  </si>
  <si>
    <t>Caños PEAD</t>
  </si>
  <si>
    <t>Obras de arte</t>
  </si>
  <si>
    <t>Drenes</t>
  </si>
  <si>
    <t>Badenes</t>
  </si>
  <si>
    <t>ml</t>
  </si>
  <si>
    <t>Drenaje pluvial</t>
  </si>
  <si>
    <t>U</t>
  </si>
  <si>
    <t>Vialidad</t>
  </si>
  <si>
    <t>Saneamiento</t>
  </si>
  <si>
    <t>Veredas</t>
  </si>
  <si>
    <t>Ciclovías</t>
  </si>
  <si>
    <t>Rampas</t>
  </si>
  <si>
    <t xml:space="preserve">Iluminación </t>
  </si>
  <si>
    <t>Vegetación</t>
  </si>
  <si>
    <t>Equipamiento urbano</t>
  </si>
  <si>
    <t>Edificio Cultural</t>
  </si>
  <si>
    <t>Edificio de Servicios</t>
  </si>
  <si>
    <t>Infraestructura Edilicia</t>
  </si>
  <si>
    <t>Infraestructura Urbana</t>
  </si>
  <si>
    <t>Hormigón</t>
  </si>
  <si>
    <t>Carpeta Asfáltica</t>
  </si>
  <si>
    <t>Tratamiento bituminoso</t>
  </si>
  <si>
    <t>Bases</t>
  </si>
  <si>
    <t>Señalización horizontal</t>
  </si>
  <si>
    <t>Señalización vertical</t>
  </si>
  <si>
    <t>Rotondas</t>
  </si>
  <si>
    <t>Semáforos</t>
  </si>
  <si>
    <t>Tubería</t>
  </si>
  <si>
    <t>Cámaras</t>
  </si>
  <si>
    <t xml:space="preserve">Iluminación LED </t>
  </si>
  <si>
    <t>Iluminación autónoma (solar)</t>
  </si>
  <si>
    <t>Bancos</t>
  </si>
  <si>
    <t>Papeleras</t>
  </si>
  <si>
    <t>Equipamiento deportivo</t>
  </si>
  <si>
    <t>Juegos para niños</t>
  </si>
  <si>
    <t>Césped</t>
  </si>
  <si>
    <t>Árboles</t>
  </si>
  <si>
    <t>m2</t>
  </si>
  <si>
    <t>m3</t>
  </si>
  <si>
    <t>Área edificada</t>
  </si>
  <si>
    <t>Complejo Deportivo</t>
  </si>
  <si>
    <t>COMPONENTES</t>
  </si>
  <si>
    <t>% del Componente en el monto total de la obra</t>
  </si>
  <si>
    <t xml:space="preserve">TIPOLOGÍA </t>
  </si>
  <si>
    <t>Monto total del Componente en $</t>
  </si>
  <si>
    <t>Monto $</t>
  </si>
  <si>
    <t>Monto total $</t>
  </si>
  <si>
    <t>NOMBRE DE LA OBRA</t>
  </si>
  <si>
    <t>Monto total  $</t>
  </si>
  <si>
    <t>Cantidad</t>
  </si>
  <si>
    <t>Rubros</t>
  </si>
  <si>
    <t>Pozo Bombeio</t>
  </si>
  <si>
    <t>Varios</t>
  </si>
  <si>
    <t>Rubro Ambiental</t>
  </si>
  <si>
    <t>Imprevistos</t>
  </si>
  <si>
    <t>gl</t>
  </si>
  <si>
    <t>Leyes Sociales</t>
  </si>
  <si>
    <t>IVA</t>
  </si>
  <si>
    <t>Excavación</t>
  </si>
  <si>
    <t>Sustitución</t>
  </si>
  <si>
    <t>Excavación en roca</t>
  </si>
  <si>
    <t>Boca de tormenta</t>
  </si>
  <si>
    <t>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</si>
</sst>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1" fontId="2" fillId="0" borderId="1" xfId="0" applyNumberFormat="1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23" xfId="1" applyFont="1" applyFill="1" applyBorder="1" applyAlignment="1">
      <alignment horizontal="center" vertical="center"/>
    </xf>
    <xf numFmtId="9" fontId="0" fillId="0" borderId="24" xfId="1" applyFont="1" applyFill="1" applyBorder="1" applyAlignment="1">
      <alignment horizontal="center" vertical="center"/>
    </xf>
    <xf numFmtId="9" fontId="0" fillId="0" borderId="25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zoomScale="75" zoomScaleNormal="75" workbookViewId="0">
      <selection activeCell="P31" sqref="P31"/>
    </sheetView>
  </sheetViews>
  <sheetFormatPr baseColWidth="10" defaultRowHeight="15"/>
  <cols>
    <col min="1" max="1" width="16.7109375" style="2" customWidth="1"/>
    <col min="2" max="2" width="20.7109375" style="2" customWidth="1"/>
    <col min="3" max="3" width="6.28515625" style="1" customWidth="1"/>
    <col min="4" max="4" width="23" style="2" customWidth="1"/>
    <col min="5" max="5" width="7.7109375" style="1" customWidth="1"/>
    <col min="6" max="9" width="16.7109375" style="1" customWidth="1"/>
    <col min="10" max="10" width="20.7109375" style="1" customWidth="1"/>
    <col min="11" max="16384" width="11.42578125" style="2"/>
  </cols>
  <sheetData>
    <row r="1" spans="1:10" ht="32.1" customHeight="1" thickBot="1">
      <c r="A1" s="81" t="s">
        <v>50</v>
      </c>
      <c r="B1" s="82"/>
      <c r="C1" s="82"/>
      <c r="D1" s="82"/>
      <c r="E1" s="82"/>
      <c r="F1" s="82"/>
      <c r="G1" s="82"/>
      <c r="H1" s="83"/>
      <c r="I1" s="4" t="s">
        <v>51</v>
      </c>
      <c r="J1" s="51">
        <v>0.1</v>
      </c>
    </row>
    <row r="2" spans="1:10" ht="48" customHeight="1" thickBot="1">
      <c r="A2" s="5" t="s">
        <v>46</v>
      </c>
      <c r="B2" s="5" t="s">
        <v>44</v>
      </c>
      <c r="C2" s="72" t="s">
        <v>53</v>
      </c>
      <c r="D2" s="90"/>
      <c r="E2" s="6" t="s">
        <v>9</v>
      </c>
      <c r="F2" s="6" t="s">
        <v>52</v>
      </c>
      <c r="G2" s="6" t="s">
        <v>48</v>
      </c>
      <c r="H2" s="7" t="s">
        <v>49</v>
      </c>
      <c r="I2" s="7" t="s">
        <v>47</v>
      </c>
      <c r="J2" s="7" t="s">
        <v>45</v>
      </c>
    </row>
    <row r="3" spans="1:10" ht="17.100000000000001" customHeight="1">
      <c r="A3" s="66" t="s">
        <v>21</v>
      </c>
      <c r="B3" s="95" t="s">
        <v>8</v>
      </c>
      <c r="C3" s="8">
        <v>1.1000000000000001</v>
      </c>
      <c r="D3" s="9" t="s">
        <v>0</v>
      </c>
      <c r="E3" s="10" t="s">
        <v>7</v>
      </c>
      <c r="F3" s="11">
        <v>0</v>
      </c>
      <c r="G3" s="11">
        <v>0</v>
      </c>
      <c r="H3" s="11">
        <f>+F3*G3</f>
        <v>0</v>
      </c>
      <c r="I3" s="69">
        <f>SUM(H3:H10)</f>
        <v>0</v>
      </c>
      <c r="J3" s="87">
        <f>+I3/$J$1</f>
        <v>0</v>
      </c>
    </row>
    <row r="4" spans="1:10" ht="17.100000000000001" customHeight="1">
      <c r="A4" s="67"/>
      <c r="B4" s="96"/>
      <c r="C4" s="12">
        <v>1.2</v>
      </c>
      <c r="D4" s="13" t="s">
        <v>1</v>
      </c>
      <c r="E4" s="14" t="s">
        <v>7</v>
      </c>
      <c r="F4" s="15">
        <v>0</v>
      </c>
      <c r="G4" s="15">
        <v>0</v>
      </c>
      <c r="H4" s="15">
        <f t="shared" ref="H4:H38" si="0">+F4*G4</f>
        <v>0</v>
      </c>
      <c r="I4" s="70"/>
      <c r="J4" s="88"/>
    </row>
    <row r="5" spans="1:10" ht="17.100000000000001" customHeight="1">
      <c r="A5" s="67"/>
      <c r="B5" s="96"/>
      <c r="C5" s="12">
        <v>1.3</v>
      </c>
      <c r="D5" s="13" t="s">
        <v>2</v>
      </c>
      <c r="E5" s="14" t="s">
        <v>7</v>
      </c>
      <c r="F5" s="15">
        <v>0</v>
      </c>
      <c r="G5" s="15">
        <v>0</v>
      </c>
      <c r="H5" s="15">
        <f t="shared" si="0"/>
        <v>0</v>
      </c>
      <c r="I5" s="70"/>
      <c r="J5" s="88"/>
    </row>
    <row r="6" spans="1:10" ht="17.100000000000001" customHeight="1">
      <c r="A6" s="67"/>
      <c r="B6" s="96"/>
      <c r="C6" s="12">
        <v>1.4</v>
      </c>
      <c r="D6" s="13" t="s">
        <v>3</v>
      </c>
      <c r="E6" s="14" t="s">
        <v>7</v>
      </c>
      <c r="F6" s="15">
        <v>0</v>
      </c>
      <c r="G6" s="15">
        <v>0</v>
      </c>
      <c r="H6" s="15">
        <f t="shared" si="0"/>
        <v>0</v>
      </c>
      <c r="I6" s="70"/>
      <c r="J6" s="88"/>
    </row>
    <row r="7" spans="1:10">
      <c r="A7" s="67"/>
      <c r="B7" s="96"/>
      <c r="C7" s="12">
        <v>1.5</v>
      </c>
      <c r="D7" s="13" t="s">
        <v>4</v>
      </c>
      <c r="E7" s="14" t="s">
        <v>9</v>
      </c>
      <c r="F7" s="15">
        <v>0</v>
      </c>
      <c r="G7" s="15">
        <v>0</v>
      </c>
      <c r="H7" s="15">
        <f t="shared" si="0"/>
        <v>0</v>
      </c>
      <c r="I7" s="70"/>
      <c r="J7" s="88"/>
    </row>
    <row r="8" spans="1:10">
      <c r="A8" s="67"/>
      <c r="B8" s="96"/>
      <c r="C8" s="98">
        <v>1.6</v>
      </c>
      <c r="D8" s="99" t="s">
        <v>64</v>
      </c>
      <c r="E8" s="100" t="s">
        <v>65</v>
      </c>
      <c r="F8" s="52">
        <v>0</v>
      </c>
      <c r="G8" s="52">
        <v>0</v>
      </c>
      <c r="H8" s="52">
        <f t="shared" ref="H8" si="1">+F8*G8</f>
        <v>0</v>
      </c>
      <c r="I8" s="70"/>
      <c r="J8" s="88"/>
    </row>
    <row r="9" spans="1:10" ht="17.100000000000001" customHeight="1">
      <c r="A9" s="67"/>
      <c r="B9" s="96"/>
      <c r="C9" s="98">
        <v>1.7</v>
      </c>
      <c r="D9" s="99" t="s">
        <v>5</v>
      </c>
      <c r="E9" s="100" t="s">
        <v>7</v>
      </c>
      <c r="F9" s="15">
        <v>0</v>
      </c>
      <c r="G9" s="15">
        <v>0</v>
      </c>
      <c r="H9" s="15">
        <f t="shared" si="0"/>
        <v>0</v>
      </c>
      <c r="I9" s="70"/>
      <c r="J9" s="88"/>
    </row>
    <row r="10" spans="1:10" ht="17.100000000000001" customHeight="1" thickBot="1">
      <c r="A10" s="67"/>
      <c r="B10" s="97"/>
      <c r="C10" s="101">
        <v>1.8</v>
      </c>
      <c r="D10" s="102" t="s">
        <v>6</v>
      </c>
      <c r="E10" s="103" t="s">
        <v>7</v>
      </c>
      <c r="F10" s="19">
        <v>0</v>
      </c>
      <c r="G10" s="19">
        <v>0</v>
      </c>
      <c r="H10" s="19">
        <f t="shared" si="0"/>
        <v>0</v>
      </c>
      <c r="I10" s="71"/>
      <c r="J10" s="89"/>
    </row>
    <row r="11" spans="1:10" ht="17.100000000000001" customHeight="1">
      <c r="A11" s="67"/>
      <c r="B11" s="72" t="s">
        <v>10</v>
      </c>
      <c r="C11" s="104">
        <v>2.1</v>
      </c>
      <c r="D11" s="105" t="s">
        <v>22</v>
      </c>
      <c r="E11" s="106" t="s">
        <v>40</v>
      </c>
      <c r="F11" s="11">
        <v>0</v>
      </c>
      <c r="G11" s="11">
        <v>0</v>
      </c>
      <c r="H11" s="11">
        <f t="shared" si="0"/>
        <v>0</v>
      </c>
      <c r="I11" s="84">
        <f>SUM(H11:H21)</f>
        <v>0</v>
      </c>
      <c r="J11" s="78">
        <f>+I11/$J$1</f>
        <v>0</v>
      </c>
    </row>
    <row r="12" spans="1:10" ht="17.100000000000001" customHeight="1">
      <c r="A12" s="67"/>
      <c r="B12" s="73"/>
      <c r="C12" s="98">
        <v>2.2000000000000002</v>
      </c>
      <c r="D12" s="99" t="s">
        <v>23</v>
      </c>
      <c r="E12" s="100" t="s">
        <v>40</v>
      </c>
      <c r="F12" s="15">
        <v>0</v>
      </c>
      <c r="G12" s="15">
        <v>0</v>
      </c>
      <c r="H12" s="15">
        <f t="shared" si="0"/>
        <v>0</v>
      </c>
      <c r="I12" s="86"/>
      <c r="J12" s="79"/>
    </row>
    <row r="13" spans="1:10" ht="17.100000000000001" customHeight="1">
      <c r="A13" s="67"/>
      <c r="B13" s="73"/>
      <c r="C13" s="98">
        <v>2.2999999999999998</v>
      </c>
      <c r="D13" s="99" t="s">
        <v>24</v>
      </c>
      <c r="E13" s="100" t="s">
        <v>40</v>
      </c>
      <c r="F13" s="15">
        <v>0</v>
      </c>
      <c r="G13" s="15">
        <v>0</v>
      </c>
      <c r="H13" s="15">
        <f t="shared" si="0"/>
        <v>0</v>
      </c>
      <c r="I13" s="86"/>
      <c r="J13" s="79"/>
    </row>
    <row r="14" spans="1:10" ht="17.100000000000001" customHeight="1">
      <c r="A14" s="67"/>
      <c r="B14" s="73"/>
      <c r="C14" s="98">
        <v>2.4</v>
      </c>
      <c r="D14" s="99" t="s">
        <v>25</v>
      </c>
      <c r="E14" s="100" t="s">
        <v>41</v>
      </c>
      <c r="F14" s="15">
        <v>0</v>
      </c>
      <c r="G14" s="15">
        <v>0</v>
      </c>
      <c r="H14" s="15">
        <f t="shared" si="0"/>
        <v>0</v>
      </c>
      <c r="I14" s="86"/>
      <c r="J14" s="79"/>
    </row>
    <row r="15" spans="1:10" ht="17.100000000000001" customHeight="1">
      <c r="A15" s="67"/>
      <c r="B15" s="73"/>
      <c r="C15" s="98">
        <v>2.5</v>
      </c>
      <c r="D15" s="99" t="s">
        <v>61</v>
      </c>
      <c r="E15" s="100" t="s">
        <v>41</v>
      </c>
      <c r="F15" s="52">
        <v>0</v>
      </c>
      <c r="G15" s="52">
        <v>0</v>
      </c>
      <c r="H15" s="52">
        <f t="shared" ref="H15:H17" si="2">+F15*G15</f>
        <v>0</v>
      </c>
      <c r="I15" s="86"/>
      <c r="J15" s="79"/>
    </row>
    <row r="16" spans="1:10" ht="17.100000000000001" customHeight="1">
      <c r="A16" s="67"/>
      <c r="B16" s="73"/>
      <c r="C16" s="98">
        <v>2.6</v>
      </c>
      <c r="D16" s="99" t="s">
        <v>62</v>
      </c>
      <c r="E16" s="100" t="s">
        <v>41</v>
      </c>
      <c r="F16" s="52">
        <v>0</v>
      </c>
      <c r="G16" s="52">
        <v>0</v>
      </c>
      <c r="H16" s="52">
        <f t="shared" si="2"/>
        <v>0</v>
      </c>
      <c r="I16" s="86"/>
      <c r="J16" s="79"/>
    </row>
    <row r="17" spans="1:10" ht="17.100000000000001" customHeight="1">
      <c r="A17" s="67"/>
      <c r="B17" s="73"/>
      <c r="C17" s="98">
        <v>2.7</v>
      </c>
      <c r="D17" s="99" t="s">
        <v>63</v>
      </c>
      <c r="E17" s="100" t="s">
        <v>41</v>
      </c>
      <c r="F17" s="52">
        <v>0</v>
      </c>
      <c r="G17" s="52">
        <v>0</v>
      </c>
      <c r="H17" s="52">
        <f t="shared" si="2"/>
        <v>0</v>
      </c>
      <c r="I17" s="86"/>
      <c r="J17" s="79"/>
    </row>
    <row r="18" spans="1:10" ht="17.100000000000001" customHeight="1">
      <c r="A18" s="67"/>
      <c r="B18" s="73"/>
      <c r="C18" s="12">
        <v>2.8</v>
      </c>
      <c r="D18" s="13" t="s">
        <v>26</v>
      </c>
      <c r="E18" s="14" t="s">
        <v>40</v>
      </c>
      <c r="F18" s="15">
        <v>0</v>
      </c>
      <c r="G18" s="15">
        <v>0</v>
      </c>
      <c r="H18" s="15">
        <f t="shared" si="0"/>
        <v>0</v>
      </c>
      <c r="I18" s="86"/>
      <c r="J18" s="79"/>
    </row>
    <row r="19" spans="1:10" ht="17.100000000000001" customHeight="1">
      <c r="A19" s="67"/>
      <c r="B19" s="73"/>
      <c r="C19" s="12">
        <v>2.9</v>
      </c>
      <c r="D19" s="13" t="s">
        <v>27</v>
      </c>
      <c r="E19" s="14" t="s">
        <v>9</v>
      </c>
      <c r="F19" s="15">
        <v>0</v>
      </c>
      <c r="G19" s="15">
        <v>0</v>
      </c>
      <c r="H19" s="15">
        <f t="shared" si="0"/>
        <v>0</v>
      </c>
      <c r="I19" s="86"/>
      <c r="J19" s="79"/>
    </row>
    <row r="20" spans="1:10" ht="17.100000000000001" customHeight="1">
      <c r="A20" s="67"/>
      <c r="B20" s="73"/>
      <c r="C20" s="59">
        <v>2.1</v>
      </c>
      <c r="D20" s="13" t="s">
        <v>28</v>
      </c>
      <c r="E20" s="14" t="s">
        <v>9</v>
      </c>
      <c r="F20" s="15">
        <v>0</v>
      </c>
      <c r="G20" s="15">
        <v>0</v>
      </c>
      <c r="H20" s="15">
        <f t="shared" si="0"/>
        <v>0</v>
      </c>
      <c r="I20" s="86"/>
      <c r="J20" s="79"/>
    </row>
    <row r="21" spans="1:10" ht="17.100000000000001" customHeight="1" thickBot="1">
      <c r="A21" s="67"/>
      <c r="B21" s="74"/>
      <c r="C21" s="36">
        <v>2.11</v>
      </c>
      <c r="D21" s="37" t="s">
        <v>29</v>
      </c>
      <c r="E21" s="38" t="s">
        <v>9</v>
      </c>
      <c r="F21" s="19">
        <v>0</v>
      </c>
      <c r="G21" s="19">
        <v>0</v>
      </c>
      <c r="H21" s="19">
        <f t="shared" si="0"/>
        <v>0</v>
      </c>
      <c r="I21" s="85"/>
      <c r="J21" s="80"/>
    </row>
    <row r="22" spans="1:10" ht="17.100000000000001" customHeight="1">
      <c r="A22" s="67"/>
      <c r="B22" s="72" t="s">
        <v>11</v>
      </c>
      <c r="C22" s="8">
        <v>3.1</v>
      </c>
      <c r="D22" s="9" t="s">
        <v>30</v>
      </c>
      <c r="E22" s="10" t="s">
        <v>7</v>
      </c>
      <c r="F22" s="42">
        <v>0</v>
      </c>
      <c r="G22" s="42">
        <v>0</v>
      </c>
      <c r="H22" s="42">
        <f t="shared" si="0"/>
        <v>0</v>
      </c>
      <c r="I22" s="75">
        <f>H22+H23+H24</f>
        <v>0</v>
      </c>
      <c r="J22" s="78">
        <f>+I22/$J$1</f>
        <v>0</v>
      </c>
    </row>
    <row r="23" spans="1:10" ht="17.100000000000001" customHeight="1">
      <c r="A23" s="67"/>
      <c r="B23" s="73"/>
      <c r="C23" s="12">
        <v>3.2</v>
      </c>
      <c r="D23" s="13" t="s">
        <v>31</v>
      </c>
      <c r="E23" s="14" t="s">
        <v>9</v>
      </c>
      <c r="F23" s="43">
        <v>0</v>
      </c>
      <c r="G23" s="43">
        <v>0</v>
      </c>
      <c r="H23" s="43">
        <f t="shared" si="0"/>
        <v>0</v>
      </c>
      <c r="I23" s="76"/>
      <c r="J23" s="79"/>
    </row>
    <row r="24" spans="1:10" ht="17.100000000000001" customHeight="1" thickBot="1">
      <c r="A24" s="67"/>
      <c r="B24" s="74"/>
      <c r="C24" s="16">
        <v>3.3</v>
      </c>
      <c r="D24" s="17" t="s">
        <v>54</v>
      </c>
      <c r="E24" s="18" t="s">
        <v>9</v>
      </c>
      <c r="F24" s="44">
        <v>0</v>
      </c>
      <c r="G24" s="44">
        <v>0</v>
      </c>
      <c r="H24" s="44">
        <f t="shared" si="0"/>
        <v>0</v>
      </c>
      <c r="I24" s="77"/>
      <c r="J24" s="80"/>
    </row>
    <row r="25" spans="1:10" ht="17.100000000000001" customHeight="1" thickBot="1">
      <c r="A25" s="67"/>
      <c r="B25" s="3" t="s">
        <v>12</v>
      </c>
      <c r="C25" s="48">
        <v>4</v>
      </c>
      <c r="D25" s="50" t="s">
        <v>12</v>
      </c>
      <c r="E25" s="49" t="s">
        <v>40</v>
      </c>
      <c r="F25" s="41">
        <v>0</v>
      </c>
      <c r="G25" s="41">
        <v>0</v>
      </c>
      <c r="H25" s="41">
        <f t="shared" si="0"/>
        <v>0</v>
      </c>
      <c r="I25" s="25">
        <f>+H25</f>
        <v>0</v>
      </c>
      <c r="J25" s="26">
        <f>+I25/$J$1</f>
        <v>0</v>
      </c>
    </row>
    <row r="26" spans="1:10" ht="17.100000000000001" customHeight="1" thickBot="1">
      <c r="A26" s="67"/>
      <c r="B26" s="3" t="s">
        <v>13</v>
      </c>
      <c r="C26" s="22">
        <v>5</v>
      </c>
      <c r="D26" s="23" t="s">
        <v>13</v>
      </c>
      <c r="E26" s="24" t="s">
        <v>40</v>
      </c>
      <c r="F26" s="25">
        <v>0</v>
      </c>
      <c r="G26" s="25">
        <v>0</v>
      </c>
      <c r="H26" s="25">
        <f t="shared" si="0"/>
        <v>0</v>
      </c>
      <c r="I26" s="25">
        <f t="shared" ref="I26:I27" si="3">+H26</f>
        <v>0</v>
      </c>
      <c r="J26" s="26">
        <f>+I26/$J$1</f>
        <v>0</v>
      </c>
    </row>
    <row r="27" spans="1:10" ht="17.100000000000001" customHeight="1" thickBot="1">
      <c r="A27" s="67"/>
      <c r="B27" s="3" t="s">
        <v>14</v>
      </c>
      <c r="C27" s="22">
        <v>6</v>
      </c>
      <c r="D27" s="23" t="s">
        <v>14</v>
      </c>
      <c r="E27" s="24" t="s">
        <v>9</v>
      </c>
      <c r="F27" s="20">
        <v>0</v>
      </c>
      <c r="G27" s="20">
        <v>0</v>
      </c>
      <c r="H27" s="20">
        <f t="shared" si="0"/>
        <v>0</v>
      </c>
      <c r="I27" s="25">
        <f t="shared" si="3"/>
        <v>0</v>
      </c>
      <c r="J27" s="26">
        <f>+I27/$J$1</f>
        <v>0</v>
      </c>
    </row>
    <row r="28" spans="1:10" ht="17.100000000000001" customHeight="1">
      <c r="A28" s="67"/>
      <c r="B28" s="72" t="s">
        <v>15</v>
      </c>
      <c r="C28" s="8">
        <v>7.1</v>
      </c>
      <c r="D28" s="9" t="s">
        <v>32</v>
      </c>
      <c r="E28" s="27" t="s">
        <v>9</v>
      </c>
      <c r="F28" s="11">
        <v>0</v>
      </c>
      <c r="G28" s="11">
        <v>0</v>
      </c>
      <c r="H28" s="11">
        <f t="shared" si="0"/>
        <v>0</v>
      </c>
      <c r="I28" s="75">
        <f>+H28+H29</f>
        <v>0</v>
      </c>
      <c r="J28" s="78">
        <f>+I28/$J$1</f>
        <v>0</v>
      </c>
    </row>
    <row r="29" spans="1:10" ht="30" customHeight="1" thickBot="1">
      <c r="A29" s="67"/>
      <c r="B29" s="74"/>
      <c r="C29" s="16">
        <v>7.2</v>
      </c>
      <c r="D29" s="28" t="s">
        <v>33</v>
      </c>
      <c r="E29" s="29" t="s">
        <v>9</v>
      </c>
      <c r="F29" s="19">
        <v>0</v>
      </c>
      <c r="G29" s="19">
        <v>0</v>
      </c>
      <c r="H29" s="19">
        <f t="shared" si="0"/>
        <v>0</v>
      </c>
      <c r="I29" s="77"/>
      <c r="J29" s="80"/>
    </row>
    <row r="30" spans="1:10" ht="17.100000000000001" customHeight="1">
      <c r="A30" s="67"/>
      <c r="B30" s="72" t="s">
        <v>16</v>
      </c>
      <c r="C30" s="8">
        <v>8.1</v>
      </c>
      <c r="D30" s="9" t="s">
        <v>38</v>
      </c>
      <c r="E30" s="10" t="s">
        <v>40</v>
      </c>
      <c r="F30" s="30">
        <v>0</v>
      </c>
      <c r="G30" s="30">
        <v>0</v>
      </c>
      <c r="H30" s="30">
        <f t="shared" si="0"/>
        <v>0</v>
      </c>
      <c r="I30" s="84">
        <f>+H30+H31</f>
        <v>0</v>
      </c>
      <c r="J30" s="78">
        <f>+I28/$J$1</f>
        <v>0</v>
      </c>
    </row>
    <row r="31" spans="1:10" ht="17.100000000000001" customHeight="1" thickBot="1">
      <c r="A31" s="67"/>
      <c r="B31" s="74"/>
      <c r="C31" s="16">
        <v>8.1999999999999993</v>
      </c>
      <c r="D31" s="17" t="s">
        <v>39</v>
      </c>
      <c r="E31" s="18" t="s">
        <v>9</v>
      </c>
      <c r="F31" s="19">
        <v>0</v>
      </c>
      <c r="G31" s="19">
        <v>0</v>
      </c>
      <c r="H31" s="19">
        <f t="shared" si="0"/>
        <v>0</v>
      </c>
      <c r="I31" s="85"/>
      <c r="J31" s="80"/>
    </row>
    <row r="32" spans="1:10" ht="17.100000000000001" customHeight="1">
      <c r="A32" s="67"/>
      <c r="B32" s="91" t="s">
        <v>17</v>
      </c>
      <c r="C32" s="8">
        <v>9.1</v>
      </c>
      <c r="D32" s="9" t="s">
        <v>34</v>
      </c>
      <c r="E32" s="10" t="s">
        <v>9</v>
      </c>
      <c r="F32" s="11">
        <v>0</v>
      </c>
      <c r="G32" s="11">
        <v>0</v>
      </c>
      <c r="H32" s="11">
        <f t="shared" si="0"/>
        <v>0</v>
      </c>
      <c r="I32" s="84">
        <f>+H32+H33+H34+H35</f>
        <v>0</v>
      </c>
      <c r="J32" s="78">
        <f>+I32/$J$1</f>
        <v>0</v>
      </c>
    </row>
    <row r="33" spans="1:23" ht="17.100000000000001" customHeight="1">
      <c r="A33" s="67"/>
      <c r="B33" s="92"/>
      <c r="C33" s="12">
        <v>9.1999999999999993</v>
      </c>
      <c r="D33" s="13" t="s">
        <v>35</v>
      </c>
      <c r="E33" s="14" t="s">
        <v>9</v>
      </c>
      <c r="F33" s="15">
        <v>0</v>
      </c>
      <c r="G33" s="15">
        <v>0</v>
      </c>
      <c r="H33" s="15">
        <f t="shared" si="0"/>
        <v>0</v>
      </c>
      <c r="I33" s="86"/>
      <c r="J33" s="79"/>
    </row>
    <row r="34" spans="1:23" ht="17.100000000000001" customHeight="1">
      <c r="A34" s="67"/>
      <c r="B34" s="92"/>
      <c r="C34" s="12">
        <v>9.3000000000000007</v>
      </c>
      <c r="D34" s="13" t="s">
        <v>36</v>
      </c>
      <c r="E34" s="14" t="s">
        <v>9</v>
      </c>
      <c r="F34" s="15">
        <v>0</v>
      </c>
      <c r="G34" s="15">
        <v>0</v>
      </c>
      <c r="H34" s="15">
        <f t="shared" si="0"/>
        <v>0</v>
      </c>
      <c r="I34" s="86"/>
      <c r="J34" s="79"/>
    </row>
    <row r="35" spans="1:23" ht="17.100000000000001" customHeight="1" thickBot="1">
      <c r="A35" s="68"/>
      <c r="B35" s="92"/>
      <c r="C35" s="36">
        <v>9.4</v>
      </c>
      <c r="D35" s="37" t="s">
        <v>37</v>
      </c>
      <c r="E35" s="38" t="s">
        <v>9</v>
      </c>
      <c r="F35" s="21">
        <v>0</v>
      </c>
      <c r="G35" s="21">
        <v>0</v>
      </c>
      <c r="H35" s="21">
        <f t="shared" si="0"/>
        <v>0</v>
      </c>
      <c r="I35" s="86"/>
      <c r="J35" s="79"/>
    </row>
    <row r="36" spans="1:23" ht="17.100000000000001" customHeight="1">
      <c r="A36" s="91" t="s">
        <v>20</v>
      </c>
      <c r="B36" s="39" t="s">
        <v>18</v>
      </c>
      <c r="C36" s="31">
        <v>10.1</v>
      </c>
      <c r="D36" s="9" t="s">
        <v>42</v>
      </c>
      <c r="E36" s="10" t="s">
        <v>40</v>
      </c>
      <c r="F36" s="33">
        <v>0</v>
      </c>
      <c r="G36" s="11">
        <v>0</v>
      </c>
      <c r="H36" s="33">
        <f t="shared" si="0"/>
        <v>0</v>
      </c>
      <c r="I36" s="93">
        <f>+H36+H37+H38</f>
        <v>0</v>
      </c>
      <c r="J36" s="78">
        <f>+I36/J1</f>
        <v>0</v>
      </c>
    </row>
    <row r="37" spans="1:23" ht="17.100000000000001" customHeight="1">
      <c r="A37" s="92"/>
      <c r="B37" s="40" t="s">
        <v>43</v>
      </c>
      <c r="C37" s="32">
        <v>10.199999999999999</v>
      </c>
      <c r="D37" s="13" t="s">
        <v>42</v>
      </c>
      <c r="E37" s="14" t="s">
        <v>40</v>
      </c>
      <c r="F37" s="34">
        <v>0</v>
      </c>
      <c r="G37" s="15">
        <v>0</v>
      </c>
      <c r="H37" s="34">
        <f t="shared" si="0"/>
        <v>0</v>
      </c>
      <c r="I37" s="94"/>
      <c r="J37" s="79"/>
    </row>
    <row r="38" spans="1:23" ht="17.100000000000001" customHeight="1" thickBot="1">
      <c r="A38" s="92"/>
      <c r="B38" s="53" t="s">
        <v>19</v>
      </c>
      <c r="C38" s="54">
        <v>10.3</v>
      </c>
      <c r="D38" s="37" t="s">
        <v>42</v>
      </c>
      <c r="E38" s="38" t="s">
        <v>40</v>
      </c>
      <c r="F38" s="55">
        <v>0</v>
      </c>
      <c r="G38" s="21">
        <v>0</v>
      </c>
      <c r="H38" s="55">
        <f t="shared" si="0"/>
        <v>0</v>
      </c>
      <c r="I38" s="94"/>
      <c r="J38" s="79"/>
    </row>
    <row r="39" spans="1:23">
      <c r="A39" s="60" t="s">
        <v>56</v>
      </c>
      <c r="B39" s="61"/>
      <c r="C39" s="61"/>
      <c r="D39" s="61"/>
      <c r="E39" s="10" t="s">
        <v>58</v>
      </c>
      <c r="F39" s="56"/>
      <c r="G39" s="45"/>
      <c r="H39" s="56"/>
      <c r="I39" s="45"/>
      <c r="J39" s="33"/>
    </row>
    <row r="40" spans="1:23">
      <c r="A40" s="62" t="s">
        <v>57</v>
      </c>
      <c r="B40" s="63"/>
      <c r="C40" s="63"/>
      <c r="D40" s="63"/>
      <c r="E40" s="14" t="s">
        <v>58</v>
      </c>
      <c r="F40" s="57"/>
      <c r="G40" s="46"/>
      <c r="H40" s="57"/>
      <c r="I40" s="46"/>
      <c r="J40" s="34"/>
    </row>
    <row r="41" spans="1:23">
      <c r="A41" s="62" t="s">
        <v>55</v>
      </c>
      <c r="B41" s="63"/>
      <c r="C41" s="63"/>
      <c r="D41" s="63"/>
      <c r="E41" s="14" t="s">
        <v>58</v>
      </c>
      <c r="F41" s="57"/>
      <c r="G41" s="46"/>
      <c r="H41" s="57"/>
      <c r="I41" s="46"/>
      <c r="J41" s="34"/>
      <c r="W41" s="2">
        <v>1.1000000000000001</v>
      </c>
    </row>
    <row r="42" spans="1:23">
      <c r="A42" s="62" t="s">
        <v>59</v>
      </c>
      <c r="B42" s="63"/>
      <c r="C42" s="63"/>
      <c r="D42" s="63"/>
      <c r="E42" s="14" t="s">
        <v>58</v>
      </c>
      <c r="F42" s="57"/>
      <c r="G42" s="46"/>
      <c r="H42" s="57"/>
      <c r="I42" s="46"/>
      <c r="J42" s="34"/>
    </row>
    <row r="43" spans="1:23" ht="15.75" thickBot="1">
      <c r="A43" s="64" t="s">
        <v>60</v>
      </c>
      <c r="B43" s="65"/>
      <c r="C43" s="65"/>
      <c r="D43" s="65"/>
      <c r="E43" s="18" t="s">
        <v>58</v>
      </c>
      <c r="F43" s="58"/>
      <c r="G43" s="47"/>
      <c r="H43" s="58"/>
      <c r="I43" s="47"/>
      <c r="J43" s="35"/>
    </row>
  </sheetData>
  <mergeCells count="29">
    <mergeCell ref="J22:J24"/>
    <mergeCell ref="J36:J38"/>
    <mergeCell ref="A1:H1"/>
    <mergeCell ref="J28:J29"/>
    <mergeCell ref="J30:J31"/>
    <mergeCell ref="J32:J35"/>
    <mergeCell ref="I28:I29"/>
    <mergeCell ref="I30:I31"/>
    <mergeCell ref="I32:I35"/>
    <mergeCell ref="J3:J10"/>
    <mergeCell ref="C2:D2"/>
    <mergeCell ref="I11:I21"/>
    <mergeCell ref="J11:J21"/>
    <mergeCell ref="B32:B35"/>
    <mergeCell ref="A36:A38"/>
    <mergeCell ref="I36:I38"/>
    <mergeCell ref="A3:A35"/>
    <mergeCell ref="I3:I10"/>
    <mergeCell ref="B3:B10"/>
    <mergeCell ref="B11:B21"/>
    <mergeCell ref="B28:B29"/>
    <mergeCell ref="B30:B31"/>
    <mergeCell ref="B22:B24"/>
    <mergeCell ref="I22:I24"/>
    <mergeCell ref="A39:D39"/>
    <mergeCell ref="A40:D40"/>
    <mergeCell ref="A41:D41"/>
    <mergeCell ref="A42:D42"/>
    <mergeCell ref="A43:D43"/>
  </mergeCells>
  <phoneticPr fontId="3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Abraham</dc:creator>
  <cp:lastModifiedBy>rcordero</cp:lastModifiedBy>
  <cp:lastPrinted>2022-09-29T13:50:43Z</cp:lastPrinted>
  <dcterms:created xsi:type="dcterms:W3CDTF">2022-09-29T12:05:45Z</dcterms:created>
  <dcterms:modified xsi:type="dcterms:W3CDTF">2023-09-12T12:03:33Z</dcterms:modified>
</cp:coreProperties>
</file>